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67 2008" sheetId="1" r:id="rId1"/>
  </sheets>
  <definedNames>
    <definedName name="dbase" localSheetId="0" hidden="1">'267 2008'!$A$1:$E$1</definedName>
    <definedName name="_xlnm.Print_Titles" localSheetId="0">'267 2008'!$1:$1</definedName>
  </definedNames>
  <calcPr fullCalcOnLoad="1"/>
</workbook>
</file>

<file path=xl/sharedStrings.xml><?xml version="1.0" encoding="utf-8"?>
<sst xmlns="http://schemas.openxmlformats.org/spreadsheetml/2006/main" count="216" uniqueCount="104">
  <si>
    <t>TITOLO</t>
  </si>
  <si>
    <t>CODICE</t>
  </si>
  <si>
    <t>PROV.</t>
  </si>
  <si>
    <t>RE</t>
  </si>
  <si>
    <t>LOTTO</t>
  </si>
  <si>
    <t>SOGGETTO ATTUATORE</t>
  </si>
  <si>
    <t>IMPORTO FINANZIAMENTO EURO</t>
  </si>
  <si>
    <t>000</t>
  </si>
  <si>
    <t>PC</t>
  </si>
  <si>
    <t>PR</t>
  </si>
  <si>
    <t>RN</t>
  </si>
  <si>
    <t>RA</t>
  </si>
  <si>
    <t>Servizio Tecnico Bacino Reno</t>
  </si>
  <si>
    <t>MO</t>
  </si>
  <si>
    <t>BACINO NAZIONALE DEL FIUME PO</t>
  </si>
  <si>
    <t>BACINO INTERREGIONALE FIUME RENO</t>
  </si>
  <si>
    <t>BACINI INTERREGIONALI MARECCHIA E CONCA</t>
  </si>
  <si>
    <t>BACINI REGIONALI ROMAGNOLI</t>
  </si>
  <si>
    <t>Servizio Tecnico Bacini degli Affluenti del Po</t>
  </si>
  <si>
    <t>FE</t>
  </si>
  <si>
    <t>FC</t>
  </si>
  <si>
    <t>IMPORTO FINANZIAMENTO Euro Del. G. 868/2009</t>
  </si>
  <si>
    <t>7ER1098</t>
  </si>
  <si>
    <t>COMUNI VARI - Lavori di ripristino della sezione di deflusso del reticolo scolante minuto della rete naturale di torrenti e rivi di alta pianura e pedecollinari nel territorio della Provincia di Piacenza - località varie</t>
  </si>
  <si>
    <t>7ER1099</t>
  </si>
  <si>
    <t>COMUNI VARI - Lavori di regimazione idraulica con opere longitudinali e trasversali a prevenzione del rischio idraulico ed idrogeologico nei bacini idrografici dei Fiumi Tidone, Trebbia, Arda e Nure - località varie</t>
  </si>
  <si>
    <t>7ER1100</t>
  </si>
  <si>
    <t>MORFASSO - Interventi di regimazione idraulica del rio Lubbiana a valle della strada provinciale e della frana in località Cà Giamba</t>
  </si>
  <si>
    <t>7ER1101</t>
  </si>
  <si>
    <t>COMUNI VARI - Lavori di ripristino della sezione di deflusso del reticolo scolante minuto della rete natrurale di torrenti e rivi di alta pianura e pedecollinari nel territorio della Provincia di Parma - località varie</t>
  </si>
  <si>
    <t>7ER1102</t>
  </si>
  <si>
    <t>COMUNI VARI - Lavori di regimazione idraulica con opere longitudinali e trasversali a prevenzione del rischio idraulico ed idrogeologico nei bacini idrografici dei Fiumi Taro, Ceno, Parma e Baganza - località varie</t>
  </si>
  <si>
    <t>7ER1103</t>
  </si>
  <si>
    <t>BORE - Lavori di regimazione idraulica nel rio Lame e affluenti T. Cenedola - località varie</t>
  </si>
  <si>
    <t>7ER1104</t>
  </si>
  <si>
    <t>MONCHIO DELLE CORTI - Lavori di riparazione e ricostruzione di opere idrauliche nel torrente Fagiano in località Vecciatica</t>
  </si>
  <si>
    <t>7ER1105</t>
  </si>
  <si>
    <t>COMUNI VARI - Lavori di ripristino della sezione di deflusso del reticolo scolante minuto della rete natrurale di torrenti e rivi di alta pianura e pedecollinari nel territorio della Provincia di Reggio Emilia - località varie</t>
  </si>
  <si>
    <t>7ER1106</t>
  </si>
  <si>
    <t>COMUNI VARI - Lavori di regimazione idraulica con opere longitudinali e trasversali a prevenzione del rischio idraulico ed idrogeologico nei bacini idrografici del Fiume Enza e T. Crostolo e F. Secchia - località varie</t>
  </si>
  <si>
    <t>PR RE</t>
  </si>
  <si>
    <t>7ER1107</t>
  </si>
  <si>
    <t>COMUNI VARI - Lavori di ripristino della sezione di deflusso del reticolo scolante minuto della rete natrurale di torrenti e rivi di alta pianura e pedecollinari nel territorio della Provincia di Modena - località varie</t>
  </si>
  <si>
    <t>7ER1108</t>
  </si>
  <si>
    <t>COMUNI VARI - Lavori di regimazione idraulica con opere longitudinali e trasversali a prevenzione del rischio idraulico ed idrogeologico nei bacini idrografici dei Fiumi Panaro e Secchia - località varie</t>
  </si>
  <si>
    <t>7ER1109</t>
  </si>
  <si>
    <t>FRASSINORO - Lavori di riparazione e ricostruzione di opere idrauliche nel torrente Dragone in località Piandelagotti</t>
  </si>
  <si>
    <t>7ER1110</t>
  </si>
  <si>
    <t>COMUNI VARI - Lavori di ripristino delle arginature del Canale Navigabile da Fiscaglia a Porto Garibaldi - località varie</t>
  </si>
  <si>
    <t>4R8B001</t>
  </si>
  <si>
    <t>2R8C001</t>
  </si>
  <si>
    <t>COMUNI VARI - Lavori di regimazione idraulica degli alvei fluviali principali e del reticolo minore di competenza - località varie</t>
  </si>
  <si>
    <t>BO RA FE</t>
  </si>
  <si>
    <t>2R8F001</t>
  </si>
  <si>
    <t>RA FC</t>
  </si>
  <si>
    <t>2R8F002</t>
  </si>
  <si>
    <t>RAVENNA - A deguamento sezione portata duecentennale - località varie</t>
  </si>
  <si>
    <t>2R8F003</t>
  </si>
  <si>
    <t>CESENA - Realizzazione di aree di laminazione e casse d'espansione e adeguamento sezioni e decantazione trasporto solido portate di piena - località varie</t>
  </si>
  <si>
    <t>4R8F001</t>
  </si>
  <si>
    <t>CESENATICO - Lavori di ripristino delle scogliere soffolte e sommerse e salpamento di pennelli - località varie</t>
  </si>
  <si>
    <t>4R8G001</t>
  </si>
  <si>
    <t>RICCIONE - MISANO ADRIATICO - Lavori di innalzamento e ripristino delle barriere - località varie</t>
  </si>
  <si>
    <t>1R8G001</t>
  </si>
  <si>
    <t>SANT'ARCANGELO DI ROMAGNA - Consolidamento versante torrente Uso del colle Giove. 3° Stralcio - località Cappuccini</t>
  </si>
  <si>
    <t>2R8G001</t>
  </si>
  <si>
    <t>COMUNI VARI - Ripristino officiosità idraulica in tratti del F. Uso, Marecchia, Ausa e rete idrografica minore</t>
  </si>
  <si>
    <t>2R8G002</t>
  </si>
  <si>
    <t>COMUNI VARI - Interventi di miglioramento sezioni di deflusso localizzate nel T. Marano, Rio Melo, F. Conca, Ventena e Tavollo - località varie</t>
  </si>
  <si>
    <t>COMUNI VARI  (RA) - T. SENIO - Lavori per il mantenimento della sicurezza idraulica nei bacini del T. Senio dalla Chiusaccia al Ponte di San Potito</t>
  </si>
  <si>
    <t>COMUNI VARI  (RA) - T. SENIO - Lavori per il mantenimento della sicurezza idraulica nei bacini del T. Senio dal Ponte di San Potito allo sbocco in Reno</t>
  </si>
  <si>
    <t>002</t>
  </si>
  <si>
    <t>003</t>
  </si>
  <si>
    <t>DOZZA (BO) - IMOLA (BO) - MEDICINA (BO) - CONSELICE (RA) - ARGENTA (FE) - TORRENTE SILLARO - Lavori per il mantenimento della sicurezza idraulica nei bacini del T. Sillaro</t>
  </si>
  <si>
    <t>001</t>
  </si>
  <si>
    <t>BO</t>
  </si>
  <si>
    <t>IMPORTO FINANZIAMENTO ORIGINALE IN EURO</t>
  </si>
  <si>
    <t>IMPORTO MODIFICATO SI/NO</t>
  </si>
  <si>
    <t>004</t>
  </si>
  <si>
    <t>005</t>
  </si>
  <si>
    <t>006</t>
  </si>
  <si>
    <t>007</t>
  </si>
  <si>
    <t>008</t>
  </si>
  <si>
    <t>009</t>
  </si>
  <si>
    <t>010</t>
  </si>
  <si>
    <t>011</t>
  </si>
  <si>
    <t>SAN GIOVANNI IN PERSICETO - SALA BOLOGNESE - T. SAMOGGIA - Ripristino della sommità arginale destra tra le sezioni 74 e 79 e manutenzioni varie lungo la tratta di pianura del Torrente Samoggia</t>
  </si>
  <si>
    <t>BORGO TOSSIGNANO - T. SANTERNO - Ripristino difese spondali nel Capoluogo e manutenzione opere idrauliche</t>
  </si>
  <si>
    <t>MALALBERGO - CANALE NAVILE E T. SAVENA ABBANDONATO - Taglio di vegetazione e ripristini saltuari in prossimitò dei centri abitati nel Canale Navile da Ponticelli a Malalbergo e nel T. Savena Abbandonato</t>
  </si>
  <si>
    <t>ZOLA PREDOSA (BO) - RIO MINGANTI - Lavori di risagomatura alveo e manutenzione delle sponde in tratti saltuari a monte della Via Bazzanese</t>
  </si>
  <si>
    <t>LUGO (RA) - FIUME SANTERNO - lavori di taglio delle alberature in alveo e manutenzione delle arginature per il mantenimento della sicurezza idraulica del T. Santerno in tratti saltuari dal Pil. 33 al Pil.48</t>
  </si>
  <si>
    <t>COMUNI VARI (BO - FE - RA) - FIUME RENO - Lavori di manutenzione di carattere elettrico agli impianti del bacino del Reno</t>
  </si>
  <si>
    <t>COMUNI VARI (BO - FE - RA) - FIUME RENO - Lavori di manutenzione di carattere meccanico agli impianti del bacino del Reno</t>
  </si>
  <si>
    <t>COMUNI VARI (BO - FE - RA) - FIUME RENO - Lavori per il mantenimento della sicurezza idraulica del Fiume Reno in tratti saltuari dall'Opera Reno al Ponte della Bastia</t>
  </si>
  <si>
    <t>COMUNI VARI (RAVENNA) (RA) - FIUME LAMONE - Lavori di riegimazione idraulica degli alvei fluviali principali e del reticolo minore di competenza. Bacino idrografico F. Lamone in provincia di RA</t>
  </si>
  <si>
    <t>COMUNI VARI (RAVENNA) (RA) - FIUME MONTONE - FIUME RONCO - Lavori di riegimazione idraulica degli alvei fluviali principali e del reticolo minore di competenza. Bacini idrografici dei F. Uniti, Montone, Ronco, Bevano in provincia di RA</t>
  </si>
  <si>
    <t>OMUNI VARI (FORLI') (FC) - FIUME MONTONE - FIUME RONCO - Lavori di riegimazione idraulica degli alvei fluviali principali e del reticolo minore di competenza. Bacini idrografici dei F. Uniti, Montone, Ronco in provincia di FC</t>
  </si>
  <si>
    <t>COMUNI VARI (RAVENNA) (RA) - FIUME SAVIO - Lavori di riegimazione idraulica degli alvei fluviali principali e del reticolo minore di competenza. Bacino idrografico del F. Savio in provincia di RA</t>
  </si>
  <si>
    <t>COMUNI VARI (FORLI') (FC) - FIUME SAVIO - RUBICONE - PISCIATELLO - Lavori di riegimazione idraulica degli alvei fluviali principali e del reticolo minore di competenza. Bacini idrografici del F. Savio, Rubicone e Pisciatello in provincia di FC</t>
  </si>
  <si>
    <t>Servizio Tecnico Bacino Romagna</t>
  </si>
  <si>
    <t>COMACCHIO - Intervento di messa in sicurezza dell'abitato del Lido di Spina dall'ingressione marina
+ € 300.000,00 L.R.17/2004 annualità 2010</t>
  </si>
  <si>
    <t>Totale importo finanziamento</t>
  </si>
  <si>
    <t>IMPORTO FINANZIAMENTO Euro Del. G. 305/2014</t>
  </si>
  <si>
    <t>IMPORTO FINANZIAMENTO Euro Del. G. 619/2021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</si>
</sst>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83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 quotePrefix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4" fontId="11" fillId="33" borderId="0" xfId="0" applyNumberFormat="1" applyFont="1" applyFill="1" applyBorder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justify"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4" fontId="7" fillId="33" borderId="0" xfId="0" applyNumberFormat="1" applyFont="1" applyFill="1" applyAlignment="1">
      <alignment vertical="top" wrapText="1"/>
    </xf>
    <xf numFmtId="1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83" fontId="14" fillId="0" borderId="0" xfId="44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9" fillId="0" borderId="13" xfId="0" applyNumberFormat="1" applyFont="1" applyFill="1" applyBorder="1" applyAlignment="1">
      <alignment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pane xSplit="3" ySplit="1" topLeftCell="D3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45" sqref="H45"/>
    </sheetView>
  </sheetViews>
  <sheetFormatPr defaultColWidth="9.140625" defaultRowHeight="12.75" outlineLevelRow="1" outlineLevelCol="1"/>
  <cols>
    <col min="1" max="1" width="12.7109375" style="1" customWidth="1"/>
    <col min="2" max="2" width="4.28125" style="4" customWidth="1"/>
    <col min="3" max="3" width="46.421875" style="3" customWidth="1"/>
    <col min="4" max="4" width="6.7109375" style="1" customWidth="1"/>
    <col min="5" max="5" width="18.140625" style="1" customWidth="1"/>
    <col min="6" max="8" width="13.8515625" style="7" hidden="1" customWidth="1" outlineLevel="1"/>
    <col min="9" max="9" width="15.140625" style="2" customWidth="1" collapsed="1"/>
    <col min="10" max="10" width="18.28125" style="2" hidden="1" customWidth="1" outlineLevel="1"/>
    <col min="11" max="11" width="11.57421875" style="2" hidden="1" customWidth="1" outlineLevel="1"/>
    <col min="12" max="12" width="9.140625" style="2" customWidth="1" collapsed="1"/>
    <col min="13" max="16384" width="9.140625" style="2" customWidth="1"/>
  </cols>
  <sheetData>
    <row r="1" spans="1:11" s="5" customFormat="1" ht="36">
      <c r="A1" s="9" t="s">
        <v>1</v>
      </c>
      <c r="B1" s="10" t="s">
        <v>4</v>
      </c>
      <c r="C1" s="11" t="s">
        <v>0</v>
      </c>
      <c r="D1" s="12" t="s">
        <v>2</v>
      </c>
      <c r="E1" s="12" t="s">
        <v>5</v>
      </c>
      <c r="F1" s="13" t="s">
        <v>21</v>
      </c>
      <c r="G1" s="13" t="s">
        <v>102</v>
      </c>
      <c r="H1" s="13" t="s">
        <v>103</v>
      </c>
      <c r="I1" s="14" t="s">
        <v>6</v>
      </c>
      <c r="J1" s="39" t="s">
        <v>76</v>
      </c>
      <c r="K1" s="40" t="s">
        <v>77</v>
      </c>
    </row>
    <row r="2" spans="1:11" ht="15.75">
      <c r="A2" s="16"/>
      <c r="B2" s="17"/>
      <c r="C2" s="24" t="s">
        <v>14</v>
      </c>
      <c r="D2" s="8"/>
      <c r="E2" s="19"/>
      <c r="F2" s="6"/>
      <c r="G2" s="6"/>
      <c r="H2" s="6"/>
      <c r="I2" s="15"/>
      <c r="J2" s="41"/>
      <c r="K2" s="42"/>
    </row>
    <row r="3" spans="1:11" ht="63.75">
      <c r="A3" s="17" t="s">
        <v>22</v>
      </c>
      <c r="B3" s="17" t="s">
        <v>7</v>
      </c>
      <c r="C3" s="18" t="s">
        <v>23</v>
      </c>
      <c r="D3" s="8" t="s">
        <v>8</v>
      </c>
      <c r="E3" s="20" t="s">
        <v>18</v>
      </c>
      <c r="F3" s="6">
        <v>145000</v>
      </c>
      <c r="G3" s="6">
        <v>139718.38</v>
      </c>
      <c r="H3" s="6">
        <v>139718.38</v>
      </c>
      <c r="I3" s="15">
        <v>139718.38</v>
      </c>
      <c r="J3" s="41">
        <f>F3</f>
        <v>145000</v>
      </c>
      <c r="K3" s="42" t="str">
        <f aca="true" t="shared" si="0" ref="K3:K16">IF(I3=J3,"NO","SI")</f>
        <v>SI</v>
      </c>
    </row>
    <row r="4" spans="1:11" ht="51">
      <c r="A4" s="17" t="s">
        <v>24</v>
      </c>
      <c r="B4" s="17" t="s">
        <v>7</v>
      </c>
      <c r="C4" s="18" t="s">
        <v>25</v>
      </c>
      <c r="D4" s="8" t="s">
        <v>8</v>
      </c>
      <c r="E4" s="20" t="s">
        <v>18</v>
      </c>
      <c r="F4" s="7">
        <v>145000</v>
      </c>
      <c r="G4" s="7">
        <v>110619.4</v>
      </c>
      <c r="H4" s="7">
        <v>110619.4</v>
      </c>
      <c r="I4" s="15">
        <v>110619.4</v>
      </c>
      <c r="J4" s="41">
        <f aca="true" t="shared" si="1" ref="J4:J45">F4</f>
        <v>145000</v>
      </c>
      <c r="K4" s="42" t="str">
        <f t="shared" si="0"/>
        <v>SI</v>
      </c>
    </row>
    <row r="5" spans="1:11" ht="38.25">
      <c r="A5" s="17" t="s">
        <v>26</v>
      </c>
      <c r="B5" s="17" t="s">
        <v>7</v>
      </c>
      <c r="C5" s="18" t="s">
        <v>27</v>
      </c>
      <c r="D5" s="8" t="s">
        <v>8</v>
      </c>
      <c r="E5" s="20" t="s">
        <v>18</v>
      </c>
      <c r="F5" s="7">
        <v>170000</v>
      </c>
      <c r="G5" s="7">
        <v>137188.84</v>
      </c>
      <c r="H5" s="7">
        <v>137188.84</v>
      </c>
      <c r="I5" s="15">
        <v>137188.84</v>
      </c>
      <c r="J5" s="41">
        <f t="shared" si="1"/>
        <v>170000</v>
      </c>
      <c r="K5" s="42" t="str">
        <f t="shared" si="0"/>
        <v>SI</v>
      </c>
    </row>
    <row r="6" spans="1:11" ht="63.75">
      <c r="A6" s="17" t="s">
        <v>28</v>
      </c>
      <c r="B6" s="17" t="s">
        <v>7</v>
      </c>
      <c r="C6" s="18" t="s">
        <v>29</v>
      </c>
      <c r="D6" s="8" t="s">
        <v>9</v>
      </c>
      <c r="E6" s="20" t="s">
        <v>18</v>
      </c>
      <c r="F6" s="7">
        <v>195000</v>
      </c>
      <c r="G6" s="7">
        <v>183586.54</v>
      </c>
      <c r="H6" s="7">
        <v>183586.54</v>
      </c>
      <c r="I6" s="15">
        <v>183586.54</v>
      </c>
      <c r="J6" s="41">
        <f t="shared" si="1"/>
        <v>195000</v>
      </c>
      <c r="K6" s="42" t="str">
        <f t="shared" si="0"/>
        <v>SI</v>
      </c>
    </row>
    <row r="7" spans="1:11" ht="63.75">
      <c r="A7" s="17" t="s">
        <v>30</v>
      </c>
      <c r="B7" s="17" t="s">
        <v>7</v>
      </c>
      <c r="C7" s="18" t="s">
        <v>31</v>
      </c>
      <c r="D7" s="8" t="s">
        <v>9</v>
      </c>
      <c r="E7" s="20" t="s">
        <v>18</v>
      </c>
      <c r="F7" s="7">
        <v>193000</v>
      </c>
      <c r="G7" s="7">
        <v>173818.6</v>
      </c>
      <c r="H7" s="7">
        <v>173818.6</v>
      </c>
      <c r="I7" s="15">
        <v>173818.6</v>
      </c>
      <c r="J7" s="41">
        <f t="shared" si="1"/>
        <v>193000</v>
      </c>
      <c r="K7" s="42" t="str">
        <f t="shared" si="0"/>
        <v>SI</v>
      </c>
    </row>
    <row r="8" spans="1:11" ht="38.25">
      <c r="A8" s="17" t="s">
        <v>32</v>
      </c>
      <c r="B8" s="17" t="s">
        <v>7</v>
      </c>
      <c r="C8" s="18" t="s">
        <v>33</v>
      </c>
      <c r="D8" s="8" t="s">
        <v>9</v>
      </c>
      <c r="E8" s="20" t="s">
        <v>18</v>
      </c>
      <c r="F8" s="7">
        <v>95000</v>
      </c>
      <c r="G8" s="7">
        <v>78493.44</v>
      </c>
      <c r="H8" s="7">
        <v>78493.44</v>
      </c>
      <c r="I8" s="15">
        <v>78493.44</v>
      </c>
      <c r="J8" s="41">
        <f t="shared" si="1"/>
        <v>95000</v>
      </c>
      <c r="K8" s="42" t="str">
        <f t="shared" si="0"/>
        <v>SI</v>
      </c>
    </row>
    <row r="9" spans="1:11" ht="38.25">
      <c r="A9" s="17" t="s">
        <v>34</v>
      </c>
      <c r="B9" s="17" t="s">
        <v>7</v>
      </c>
      <c r="C9" s="18" t="s">
        <v>35</v>
      </c>
      <c r="D9" s="8" t="s">
        <v>9</v>
      </c>
      <c r="E9" s="20" t="s">
        <v>18</v>
      </c>
      <c r="F9" s="7">
        <v>95000</v>
      </c>
      <c r="G9" s="7">
        <v>83083.21</v>
      </c>
      <c r="H9" s="7">
        <v>83083.21</v>
      </c>
      <c r="I9" s="15">
        <v>83083.21</v>
      </c>
      <c r="J9" s="41">
        <f t="shared" si="1"/>
        <v>95000</v>
      </c>
      <c r="K9" s="42" t="str">
        <f t="shared" si="0"/>
        <v>SI</v>
      </c>
    </row>
    <row r="10" spans="1:11" ht="63.75">
      <c r="A10" s="17" t="s">
        <v>36</v>
      </c>
      <c r="B10" s="17" t="s">
        <v>7</v>
      </c>
      <c r="C10" s="18" t="s">
        <v>37</v>
      </c>
      <c r="D10" s="8" t="s">
        <v>3</v>
      </c>
      <c r="E10" s="20" t="s">
        <v>18</v>
      </c>
      <c r="F10" s="7">
        <v>155000</v>
      </c>
      <c r="G10" s="7">
        <v>154987.72</v>
      </c>
      <c r="H10" s="7">
        <v>154987.72</v>
      </c>
      <c r="I10" s="15">
        <v>154987.72</v>
      </c>
      <c r="J10" s="41">
        <f t="shared" si="1"/>
        <v>155000</v>
      </c>
      <c r="K10" s="42" t="str">
        <f t="shared" si="0"/>
        <v>SI</v>
      </c>
    </row>
    <row r="11" spans="1:11" ht="63.75">
      <c r="A11" s="17" t="s">
        <v>38</v>
      </c>
      <c r="B11" s="25" t="s">
        <v>7</v>
      </c>
      <c r="C11" s="18" t="s">
        <v>39</v>
      </c>
      <c r="D11" s="8" t="s">
        <v>40</v>
      </c>
      <c r="E11" s="20" t="s">
        <v>18</v>
      </c>
      <c r="F11" s="7">
        <v>155000</v>
      </c>
      <c r="G11" s="7">
        <v>154991.24</v>
      </c>
      <c r="H11" s="7">
        <v>154991.24</v>
      </c>
      <c r="I11" s="15">
        <v>154991.24</v>
      </c>
      <c r="J11" s="41">
        <f t="shared" si="1"/>
        <v>155000</v>
      </c>
      <c r="K11" s="42" t="str">
        <f t="shared" si="0"/>
        <v>SI</v>
      </c>
    </row>
    <row r="12" spans="1:11" ht="63.75">
      <c r="A12" s="16" t="s">
        <v>41</v>
      </c>
      <c r="B12" s="17" t="s">
        <v>7</v>
      </c>
      <c r="C12" s="3" t="s">
        <v>42</v>
      </c>
      <c r="D12" s="8" t="s">
        <v>13</v>
      </c>
      <c r="E12" s="20" t="s">
        <v>18</v>
      </c>
      <c r="F12" s="7">
        <v>145000</v>
      </c>
      <c r="G12" s="7">
        <v>124672.59</v>
      </c>
      <c r="H12" s="7">
        <v>124672.59</v>
      </c>
      <c r="I12" s="15">
        <v>124672.59</v>
      </c>
      <c r="J12" s="41">
        <f t="shared" si="1"/>
        <v>145000</v>
      </c>
      <c r="K12" s="42" t="str">
        <f t="shared" si="0"/>
        <v>SI</v>
      </c>
    </row>
    <row r="13" spans="1:11" ht="51">
      <c r="A13" s="17" t="s">
        <v>43</v>
      </c>
      <c r="B13" s="17" t="s">
        <v>7</v>
      </c>
      <c r="C13" s="18" t="s">
        <v>44</v>
      </c>
      <c r="D13" s="8" t="s">
        <v>13</v>
      </c>
      <c r="E13" s="20" t="s">
        <v>18</v>
      </c>
      <c r="F13" s="7">
        <v>145000</v>
      </c>
      <c r="G13" s="7">
        <v>144326.58</v>
      </c>
      <c r="H13" s="7">
        <v>144326.57</v>
      </c>
      <c r="I13" s="15">
        <f>H13</f>
        <v>144326.57</v>
      </c>
      <c r="J13" s="41">
        <f t="shared" si="1"/>
        <v>145000</v>
      </c>
      <c r="K13" s="42" t="str">
        <f t="shared" si="0"/>
        <v>SI</v>
      </c>
    </row>
    <row r="14" spans="1:11" ht="38.25">
      <c r="A14" s="17" t="s">
        <v>45</v>
      </c>
      <c r="B14" s="17" t="s">
        <v>7</v>
      </c>
      <c r="C14" s="3" t="s">
        <v>46</v>
      </c>
      <c r="D14" s="8" t="s">
        <v>13</v>
      </c>
      <c r="E14" s="20" t="s">
        <v>18</v>
      </c>
      <c r="F14" s="7">
        <v>95000</v>
      </c>
      <c r="G14" s="7">
        <v>95000</v>
      </c>
      <c r="H14" s="7">
        <v>94795.55</v>
      </c>
      <c r="I14" s="15">
        <f>H14</f>
        <v>94795.55</v>
      </c>
      <c r="J14" s="41">
        <f t="shared" si="1"/>
        <v>95000</v>
      </c>
      <c r="K14" s="42" t="str">
        <f t="shared" si="0"/>
        <v>SI</v>
      </c>
    </row>
    <row r="15" spans="1:11" ht="38.25">
      <c r="A15" s="17" t="s">
        <v>47</v>
      </c>
      <c r="B15" s="17" t="s">
        <v>7</v>
      </c>
      <c r="C15" s="18" t="s">
        <v>48</v>
      </c>
      <c r="D15" s="8" t="s">
        <v>19</v>
      </c>
      <c r="E15" s="20" t="s">
        <v>18</v>
      </c>
      <c r="F15" s="7">
        <v>290000</v>
      </c>
      <c r="G15" s="7">
        <v>290000</v>
      </c>
      <c r="H15" s="7">
        <v>226197.08</v>
      </c>
      <c r="I15" s="15">
        <f>H15</f>
        <v>226197.08</v>
      </c>
      <c r="J15" s="41">
        <f t="shared" si="1"/>
        <v>290000</v>
      </c>
      <c r="K15" s="42" t="str">
        <f t="shared" si="0"/>
        <v>SI</v>
      </c>
    </row>
    <row r="16" spans="1:11" ht="38.25">
      <c r="A16" s="17" t="s">
        <v>49</v>
      </c>
      <c r="B16" s="17" t="s">
        <v>7</v>
      </c>
      <c r="C16" s="3" t="s">
        <v>100</v>
      </c>
      <c r="D16" s="8" t="s">
        <v>19</v>
      </c>
      <c r="E16" s="20" t="s">
        <v>18</v>
      </c>
      <c r="F16" s="7">
        <v>390000</v>
      </c>
      <c r="G16" s="7">
        <v>390000</v>
      </c>
      <c r="H16" s="7">
        <v>387173.15</v>
      </c>
      <c r="I16" s="15">
        <f>H16</f>
        <v>387173.15</v>
      </c>
      <c r="J16" s="41">
        <f t="shared" si="1"/>
        <v>390000</v>
      </c>
      <c r="K16" s="42" t="str">
        <f t="shared" si="0"/>
        <v>SI</v>
      </c>
    </row>
    <row r="17" spans="1:11" ht="15.75">
      <c r="A17" s="16"/>
      <c r="B17" s="17"/>
      <c r="C17" s="24" t="s">
        <v>15</v>
      </c>
      <c r="E17" s="20"/>
      <c r="I17" s="15"/>
      <c r="J17" s="41"/>
      <c r="K17" s="42"/>
    </row>
    <row r="18" spans="1:11" ht="38.25" hidden="1" outlineLevel="1">
      <c r="A18" s="32" t="s">
        <v>50</v>
      </c>
      <c r="B18" s="26" t="s">
        <v>7</v>
      </c>
      <c r="C18" s="33" t="s">
        <v>51</v>
      </c>
      <c r="D18" s="34" t="s">
        <v>52</v>
      </c>
      <c r="E18" s="35" t="s">
        <v>12</v>
      </c>
      <c r="F18" s="36">
        <v>1175798.4</v>
      </c>
      <c r="G18" s="36"/>
      <c r="H18" s="36"/>
      <c r="I18" s="27"/>
      <c r="J18" s="27"/>
      <c r="K18" s="27"/>
    </row>
    <row r="19" spans="1:11" ht="38.25" collapsed="1">
      <c r="A19" s="16" t="s">
        <v>50</v>
      </c>
      <c r="B19" s="17" t="s">
        <v>7</v>
      </c>
      <c r="C19" s="3" t="s">
        <v>51</v>
      </c>
      <c r="D19" s="1" t="s">
        <v>52</v>
      </c>
      <c r="E19" s="21" t="s">
        <v>12</v>
      </c>
      <c r="F19" s="28">
        <v>684798.4</v>
      </c>
      <c r="G19" s="28"/>
      <c r="H19" s="28"/>
      <c r="I19" s="15"/>
      <c r="J19" s="41"/>
      <c r="K19" s="42"/>
    </row>
    <row r="20" spans="1:11" ht="51">
      <c r="A20" s="29" t="s">
        <v>50</v>
      </c>
      <c r="B20" s="30" t="s">
        <v>74</v>
      </c>
      <c r="C20" s="37" t="s">
        <v>73</v>
      </c>
      <c r="D20" s="31" t="s">
        <v>75</v>
      </c>
      <c r="E20" s="21" t="s">
        <v>12</v>
      </c>
      <c r="F20" s="28">
        <v>180000</v>
      </c>
      <c r="G20" s="28">
        <v>169171.41</v>
      </c>
      <c r="H20" s="28">
        <v>169171.41</v>
      </c>
      <c r="I20" s="15">
        <f aca="true" t="shared" si="2" ref="I20:I30">H20</f>
        <v>169171.41</v>
      </c>
      <c r="J20" s="41">
        <f t="shared" si="1"/>
        <v>180000</v>
      </c>
      <c r="K20" s="42" t="str">
        <f>IF(I20=J20,"NO","SI")</f>
        <v>SI</v>
      </c>
    </row>
    <row r="21" spans="1:11" ht="38.25">
      <c r="A21" s="29" t="s">
        <v>50</v>
      </c>
      <c r="B21" s="30" t="s">
        <v>71</v>
      </c>
      <c r="C21" s="38" t="s">
        <v>69</v>
      </c>
      <c r="D21" s="31" t="s">
        <v>11</v>
      </c>
      <c r="E21" s="21" t="s">
        <v>12</v>
      </c>
      <c r="F21" s="28">
        <v>131000</v>
      </c>
      <c r="G21" s="28">
        <v>131000</v>
      </c>
      <c r="H21" s="28">
        <v>125141.55</v>
      </c>
      <c r="I21" s="15">
        <f t="shared" si="2"/>
        <v>125141.55</v>
      </c>
      <c r="J21" s="41">
        <f t="shared" si="1"/>
        <v>131000</v>
      </c>
      <c r="K21" s="42" t="str">
        <f>IF(I21=J21,"NO","SI")</f>
        <v>SI</v>
      </c>
    </row>
    <row r="22" spans="1:11" ht="38.25">
      <c r="A22" s="29" t="s">
        <v>50</v>
      </c>
      <c r="B22" s="30" t="s">
        <v>72</v>
      </c>
      <c r="C22" s="37" t="s">
        <v>70</v>
      </c>
      <c r="D22" s="31" t="s">
        <v>11</v>
      </c>
      <c r="E22" s="21" t="s">
        <v>12</v>
      </c>
      <c r="F22" s="28">
        <v>180000</v>
      </c>
      <c r="G22" s="28">
        <v>179916.24</v>
      </c>
      <c r="H22" s="28">
        <v>173878.05</v>
      </c>
      <c r="I22" s="15">
        <f t="shared" si="2"/>
        <v>173878.05</v>
      </c>
      <c r="J22" s="41">
        <f t="shared" si="1"/>
        <v>180000</v>
      </c>
      <c r="K22" s="42" t="str">
        <f>IF(I22=J22,"NO","SI")</f>
        <v>SI</v>
      </c>
    </row>
    <row r="23" spans="1:11" ht="63.75">
      <c r="A23" s="29" t="s">
        <v>50</v>
      </c>
      <c r="B23" s="30" t="s">
        <v>78</v>
      </c>
      <c r="C23" s="37" t="s">
        <v>86</v>
      </c>
      <c r="D23" s="31" t="s">
        <v>75</v>
      </c>
      <c r="E23" s="21" t="s">
        <v>12</v>
      </c>
      <c r="F23" s="28"/>
      <c r="G23" s="28">
        <v>48000</v>
      </c>
      <c r="H23" s="28">
        <v>48000</v>
      </c>
      <c r="I23" s="15">
        <f t="shared" si="2"/>
        <v>48000</v>
      </c>
      <c r="J23" s="41">
        <f>G23</f>
        <v>48000</v>
      </c>
      <c r="K23" s="42" t="str">
        <f aca="true" t="shared" si="3" ref="K23:K30">IF(I23=J23,"NO","SI")</f>
        <v>NO</v>
      </c>
    </row>
    <row r="24" spans="1:11" ht="38.25">
      <c r="A24" s="29" t="s">
        <v>50</v>
      </c>
      <c r="B24" s="30" t="s">
        <v>79</v>
      </c>
      <c r="C24" s="37" t="s">
        <v>87</v>
      </c>
      <c r="D24" s="31" t="s">
        <v>75</v>
      </c>
      <c r="E24" s="21" t="s">
        <v>12</v>
      </c>
      <c r="F24" s="28"/>
      <c r="G24" s="28">
        <v>94511.51</v>
      </c>
      <c r="H24" s="28">
        <v>94511.51</v>
      </c>
      <c r="I24" s="15">
        <f t="shared" si="2"/>
        <v>94511.51</v>
      </c>
      <c r="J24" s="41">
        <f aca="true" t="shared" si="4" ref="J24:J30">G24</f>
        <v>94511.51</v>
      </c>
      <c r="K24" s="42" t="str">
        <f t="shared" si="3"/>
        <v>NO</v>
      </c>
    </row>
    <row r="25" spans="1:11" ht="63.75">
      <c r="A25" s="29" t="s">
        <v>50</v>
      </c>
      <c r="B25" s="30" t="s">
        <v>80</v>
      </c>
      <c r="C25" s="37" t="s">
        <v>88</v>
      </c>
      <c r="D25" s="31" t="s">
        <v>75</v>
      </c>
      <c r="E25" s="21" t="s">
        <v>12</v>
      </c>
      <c r="F25" s="28"/>
      <c r="G25" s="28">
        <v>47980.8</v>
      </c>
      <c r="H25" s="28">
        <v>47980.8</v>
      </c>
      <c r="I25" s="15">
        <f t="shared" si="2"/>
        <v>47980.8</v>
      </c>
      <c r="J25" s="41">
        <f t="shared" si="4"/>
        <v>47980.8</v>
      </c>
      <c r="K25" s="42" t="str">
        <f t="shared" si="3"/>
        <v>NO</v>
      </c>
    </row>
    <row r="26" spans="1:11" ht="38.25">
      <c r="A26" s="29" t="s">
        <v>50</v>
      </c>
      <c r="B26" s="30" t="s">
        <v>81</v>
      </c>
      <c r="C26" s="37" t="s">
        <v>89</v>
      </c>
      <c r="D26" s="31" t="s">
        <v>75</v>
      </c>
      <c r="E26" s="21" t="s">
        <v>12</v>
      </c>
      <c r="F26" s="28"/>
      <c r="G26" s="28">
        <v>45955.01</v>
      </c>
      <c r="H26" s="28">
        <v>45955.01</v>
      </c>
      <c r="I26" s="15">
        <f t="shared" si="2"/>
        <v>45955.01</v>
      </c>
      <c r="J26" s="41">
        <f t="shared" si="4"/>
        <v>45955.01</v>
      </c>
      <c r="K26" s="42" t="str">
        <f t="shared" si="3"/>
        <v>NO</v>
      </c>
    </row>
    <row r="27" spans="1:11" ht="63.75">
      <c r="A27" s="29" t="s">
        <v>50</v>
      </c>
      <c r="B27" s="30" t="s">
        <v>82</v>
      </c>
      <c r="C27" s="37" t="s">
        <v>90</v>
      </c>
      <c r="D27" s="31" t="s">
        <v>75</v>
      </c>
      <c r="E27" s="21" t="s">
        <v>12</v>
      </c>
      <c r="F27" s="28"/>
      <c r="G27" s="28">
        <v>200000</v>
      </c>
      <c r="H27" s="28">
        <v>184325.94</v>
      </c>
      <c r="I27" s="15">
        <f t="shared" si="2"/>
        <v>184325.94</v>
      </c>
      <c r="J27" s="41">
        <f t="shared" si="4"/>
        <v>200000</v>
      </c>
      <c r="K27" s="42" t="str">
        <f t="shared" si="3"/>
        <v>SI</v>
      </c>
    </row>
    <row r="28" spans="1:11" ht="38.25">
      <c r="A28" s="29" t="s">
        <v>50</v>
      </c>
      <c r="B28" s="30" t="s">
        <v>83</v>
      </c>
      <c r="C28" s="37" t="s">
        <v>91</v>
      </c>
      <c r="D28" s="31" t="s">
        <v>52</v>
      </c>
      <c r="E28" s="21" t="s">
        <v>12</v>
      </c>
      <c r="F28" s="28"/>
      <c r="G28" s="28">
        <v>24000</v>
      </c>
      <c r="H28" s="28">
        <v>24000</v>
      </c>
      <c r="I28" s="15">
        <f t="shared" si="2"/>
        <v>24000</v>
      </c>
      <c r="J28" s="41">
        <f t="shared" si="4"/>
        <v>24000</v>
      </c>
      <c r="K28" s="42" t="str">
        <f t="shared" si="3"/>
        <v>NO</v>
      </c>
    </row>
    <row r="29" spans="1:11" ht="38.25">
      <c r="A29" s="29" t="s">
        <v>50</v>
      </c>
      <c r="B29" s="30" t="s">
        <v>84</v>
      </c>
      <c r="C29" s="37" t="s">
        <v>92</v>
      </c>
      <c r="D29" s="31" t="s">
        <v>52</v>
      </c>
      <c r="E29" s="21" t="s">
        <v>12</v>
      </c>
      <c r="F29" s="28"/>
      <c r="G29" s="28">
        <v>24000</v>
      </c>
      <c r="H29" s="28">
        <v>23817</v>
      </c>
      <c r="I29" s="15">
        <f t="shared" si="2"/>
        <v>23817</v>
      </c>
      <c r="J29" s="41">
        <f t="shared" si="4"/>
        <v>24000</v>
      </c>
      <c r="K29" s="42" t="str">
        <f t="shared" si="3"/>
        <v>SI</v>
      </c>
    </row>
    <row r="30" spans="1:11" ht="51">
      <c r="A30" s="29" t="s">
        <v>50</v>
      </c>
      <c r="B30" s="30" t="s">
        <v>85</v>
      </c>
      <c r="C30" s="37" t="s">
        <v>93</v>
      </c>
      <c r="D30" s="31" t="s">
        <v>52</v>
      </c>
      <c r="E30" s="21" t="s">
        <v>12</v>
      </c>
      <c r="F30" s="28"/>
      <c r="G30" s="28">
        <v>192798.4</v>
      </c>
      <c r="H30" s="28">
        <v>178990.34</v>
      </c>
      <c r="I30" s="15">
        <f t="shared" si="2"/>
        <v>178990.34</v>
      </c>
      <c r="J30" s="41">
        <f t="shared" si="4"/>
        <v>192798.4</v>
      </c>
      <c r="K30" s="42" t="str">
        <f t="shared" si="3"/>
        <v>SI</v>
      </c>
    </row>
    <row r="31" spans="1:11" ht="15.75">
      <c r="A31" s="16"/>
      <c r="B31" s="17"/>
      <c r="C31" s="24" t="s">
        <v>17</v>
      </c>
      <c r="E31" s="21"/>
      <c r="I31" s="15"/>
      <c r="J31" s="41"/>
      <c r="K31" s="42"/>
    </row>
    <row r="32" spans="1:11" ht="38.25">
      <c r="A32" s="16" t="s">
        <v>53</v>
      </c>
      <c r="B32" s="17" t="s">
        <v>7</v>
      </c>
      <c r="C32" s="3" t="s">
        <v>51</v>
      </c>
      <c r="D32" s="1" t="s">
        <v>54</v>
      </c>
      <c r="E32" s="20" t="s">
        <v>99</v>
      </c>
      <c r="F32" s="7">
        <v>649341.6</v>
      </c>
      <c r="I32" s="15"/>
      <c r="J32" s="41"/>
      <c r="K32" s="42"/>
    </row>
    <row r="33" spans="1:11" ht="51">
      <c r="A33" s="29" t="s">
        <v>53</v>
      </c>
      <c r="B33" s="30" t="s">
        <v>74</v>
      </c>
      <c r="C33" s="37" t="s">
        <v>94</v>
      </c>
      <c r="D33" s="1" t="s">
        <v>11</v>
      </c>
      <c r="E33" s="20" t="s">
        <v>99</v>
      </c>
      <c r="G33" s="7">
        <v>155341.6</v>
      </c>
      <c r="H33" s="7">
        <v>85750.33</v>
      </c>
      <c r="I33" s="15">
        <f>H33</f>
        <v>85750.33</v>
      </c>
      <c r="J33" s="41">
        <f>G33</f>
        <v>155341.6</v>
      </c>
      <c r="K33" s="42" t="str">
        <f>IF(I33=J33,"NO","SI")</f>
        <v>SI</v>
      </c>
    </row>
    <row r="34" spans="1:11" ht="63.75">
      <c r="A34" s="29" t="s">
        <v>53</v>
      </c>
      <c r="B34" s="30" t="s">
        <v>71</v>
      </c>
      <c r="C34" s="37" t="s">
        <v>95</v>
      </c>
      <c r="D34" s="1" t="s">
        <v>11</v>
      </c>
      <c r="E34" s="20" t="s">
        <v>99</v>
      </c>
      <c r="G34" s="7">
        <v>180000</v>
      </c>
      <c r="H34" s="7">
        <v>165677.32</v>
      </c>
      <c r="I34" s="15">
        <f aca="true" t="shared" si="5" ref="I34:I45">H34</f>
        <v>165677.32</v>
      </c>
      <c r="J34" s="41">
        <f>G34</f>
        <v>180000</v>
      </c>
      <c r="K34" s="42" t="str">
        <f aca="true" t="shared" si="6" ref="K33:K40">IF(I34=J34,"NO","SI")</f>
        <v>SI</v>
      </c>
    </row>
    <row r="35" spans="1:11" ht="63.75">
      <c r="A35" s="29" t="s">
        <v>53</v>
      </c>
      <c r="B35" s="30" t="s">
        <v>72</v>
      </c>
      <c r="C35" s="37" t="s">
        <v>96</v>
      </c>
      <c r="D35" s="1" t="s">
        <v>20</v>
      </c>
      <c r="E35" s="20" t="s">
        <v>99</v>
      </c>
      <c r="G35" s="7">
        <v>119937.43</v>
      </c>
      <c r="H35" s="7">
        <v>119937.43</v>
      </c>
      <c r="I35" s="15">
        <f t="shared" si="5"/>
        <v>119937.43</v>
      </c>
      <c r="J35" s="41">
        <f>G35</f>
        <v>119937.43</v>
      </c>
      <c r="K35" s="42" t="str">
        <f t="shared" si="6"/>
        <v>NO</v>
      </c>
    </row>
    <row r="36" spans="1:11" ht="51">
      <c r="A36" s="29" t="s">
        <v>53</v>
      </c>
      <c r="B36" s="30" t="s">
        <v>78</v>
      </c>
      <c r="C36" s="37" t="s">
        <v>97</v>
      </c>
      <c r="D36" s="1" t="s">
        <v>11</v>
      </c>
      <c r="E36" s="20" t="s">
        <v>99</v>
      </c>
      <c r="G36" s="7">
        <v>79975.92</v>
      </c>
      <c r="H36" s="7">
        <v>79975.92</v>
      </c>
      <c r="I36" s="15">
        <f t="shared" si="5"/>
        <v>79975.92</v>
      </c>
      <c r="J36" s="41">
        <f>G36</f>
        <v>79975.92</v>
      </c>
      <c r="K36" s="42" t="str">
        <f t="shared" si="6"/>
        <v>NO</v>
      </c>
    </row>
    <row r="37" spans="1:11" ht="63.75">
      <c r="A37" s="29" t="s">
        <v>53</v>
      </c>
      <c r="B37" s="30" t="s">
        <v>79</v>
      </c>
      <c r="C37" s="37" t="s">
        <v>98</v>
      </c>
      <c r="D37" s="1" t="s">
        <v>20</v>
      </c>
      <c r="E37" s="20" t="s">
        <v>99</v>
      </c>
      <c r="G37" s="7">
        <v>113179.03</v>
      </c>
      <c r="H37" s="7">
        <v>113179.03</v>
      </c>
      <c r="I37" s="15">
        <f t="shared" si="5"/>
        <v>113179.03</v>
      </c>
      <c r="J37" s="41">
        <f>G37</f>
        <v>113179.03</v>
      </c>
      <c r="K37" s="42" t="str">
        <f t="shared" si="6"/>
        <v>NO</v>
      </c>
    </row>
    <row r="38" spans="1:11" ht="25.5">
      <c r="A38" s="16" t="s">
        <v>55</v>
      </c>
      <c r="B38" s="17" t="s">
        <v>7</v>
      </c>
      <c r="C38" s="3" t="s">
        <v>56</v>
      </c>
      <c r="D38" s="8" t="s">
        <v>11</v>
      </c>
      <c r="E38" s="20" t="s">
        <v>99</v>
      </c>
      <c r="F38" s="7">
        <v>800000</v>
      </c>
      <c r="G38" s="7">
        <v>602989.74</v>
      </c>
      <c r="H38" s="7">
        <v>602989.74</v>
      </c>
      <c r="I38" s="15">
        <f t="shared" si="5"/>
        <v>602989.74</v>
      </c>
      <c r="J38" s="41">
        <f t="shared" si="1"/>
        <v>800000</v>
      </c>
      <c r="K38" s="42" t="str">
        <f t="shared" si="6"/>
        <v>SI</v>
      </c>
    </row>
    <row r="39" spans="1:11" ht="51">
      <c r="A39" s="16" t="s">
        <v>57</v>
      </c>
      <c r="B39" s="17" t="s">
        <v>7</v>
      </c>
      <c r="C39" s="3" t="s">
        <v>58</v>
      </c>
      <c r="D39" s="8" t="s">
        <v>20</v>
      </c>
      <c r="E39" s="20" t="s">
        <v>99</v>
      </c>
      <c r="F39" s="7">
        <v>400000</v>
      </c>
      <c r="G39" s="7">
        <v>400000</v>
      </c>
      <c r="H39" s="7">
        <v>400000</v>
      </c>
      <c r="I39" s="15">
        <f t="shared" si="5"/>
        <v>400000</v>
      </c>
      <c r="J39" s="41">
        <f t="shared" si="1"/>
        <v>400000</v>
      </c>
      <c r="K39" s="42" t="str">
        <f t="shared" si="6"/>
        <v>NO</v>
      </c>
    </row>
    <row r="40" spans="1:11" ht="38.25">
      <c r="A40" s="16" t="s">
        <v>59</v>
      </c>
      <c r="B40" s="17" t="s">
        <v>7</v>
      </c>
      <c r="C40" s="3" t="s">
        <v>60</v>
      </c>
      <c r="D40" s="8" t="s">
        <v>20</v>
      </c>
      <c r="E40" s="20" t="s">
        <v>99</v>
      </c>
      <c r="F40" s="7">
        <v>210000</v>
      </c>
      <c r="G40" s="7">
        <v>188794.25</v>
      </c>
      <c r="H40" s="7">
        <v>188794.25</v>
      </c>
      <c r="I40" s="15">
        <f t="shared" si="5"/>
        <v>188794.25</v>
      </c>
      <c r="J40" s="41">
        <f t="shared" si="1"/>
        <v>210000</v>
      </c>
      <c r="K40" s="42" t="str">
        <f t="shared" si="6"/>
        <v>SI</v>
      </c>
    </row>
    <row r="41" spans="1:11" ht="15.75">
      <c r="A41" s="16"/>
      <c r="B41" s="17"/>
      <c r="C41" s="24" t="s">
        <v>16</v>
      </c>
      <c r="D41" s="8"/>
      <c r="E41" s="20"/>
      <c r="I41" s="15">
        <f t="shared" si="5"/>
        <v>0</v>
      </c>
      <c r="J41" s="41"/>
      <c r="K41" s="42"/>
    </row>
    <row r="42" spans="1:11" ht="25.5">
      <c r="A42" s="16" t="s">
        <v>61</v>
      </c>
      <c r="B42" s="17" t="s">
        <v>7</v>
      </c>
      <c r="C42" s="18" t="s">
        <v>62</v>
      </c>
      <c r="D42" s="8" t="s">
        <v>10</v>
      </c>
      <c r="E42" s="20" t="s">
        <v>99</v>
      </c>
      <c r="F42" s="7">
        <v>200000</v>
      </c>
      <c r="G42" s="7">
        <v>199253.38</v>
      </c>
      <c r="H42" s="7">
        <v>199253.38</v>
      </c>
      <c r="I42" s="15">
        <f t="shared" si="5"/>
        <v>199253.38</v>
      </c>
      <c r="J42" s="41">
        <f t="shared" si="1"/>
        <v>200000</v>
      </c>
      <c r="K42" s="42" t="str">
        <f>IF(I42=J42,"NO","SI")</f>
        <v>SI</v>
      </c>
    </row>
    <row r="43" spans="1:11" ht="38.25">
      <c r="A43" s="16" t="s">
        <v>63</v>
      </c>
      <c r="B43" s="17" t="s">
        <v>7</v>
      </c>
      <c r="C43" s="18" t="s">
        <v>64</v>
      </c>
      <c r="D43" s="8" t="s">
        <v>10</v>
      </c>
      <c r="E43" s="20" t="s">
        <v>99</v>
      </c>
      <c r="F43" s="7">
        <v>190000</v>
      </c>
      <c r="G43" s="7">
        <v>190000</v>
      </c>
      <c r="H43" s="7">
        <v>189979.54</v>
      </c>
      <c r="I43" s="15">
        <f t="shared" si="5"/>
        <v>189979.54</v>
      </c>
      <c r="J43" s="41">
        <f t="shared" si="1"/>
        <v>190000</v>
      </c>
      <c r="K43" s="42" t="str">
        <f>IF(I43=J43,"NO","SI")</f>
        <v>SI</v>
      </c>
    </row>
    <row r="44" spans="1:11" ht="25.5">
      <c r="A44" s="16" t="s">
        <v>65</v>
      </c>
      <c r="B44" s="17" t="s">
        <v>7</v>
      </c>
      <c r="C44" s="18" t="s">
        <v>66</v>
      </c>
      <c r="D44" s="8" t="s">
        <v>10</v>
      </c>
      <c r="E44" s="20" t="s">
        <v>99</v>
      </c>
      <c r="F44" s="7">
        <v>170000</v>
      </c>
      <c r="G44" s="7">
        <v>170000</v>
      </c>
      <c r="H44" s="7">
        <v>169629.72</v>
      </c>
      <c r="I44" s="15">
        <f t="shared" si="5"/>
        <v>169629.72</v>
      </c>
      <c r="J44" s="41">
        <f t="shared" si="1"/>
        <v>170000</v>
      </c>
      <c r="K44" s="42" t="str">
        <f>IF(I44=J44,"NO","SI")</f>
        <v>SI</v>
      </c>
    </row>
    <row r="45" spans="1:11" ht="38.25">
      <c r="A45" s="16" t="s">
        <v>67</v>
      </c>
      <c r="B45" s="17" t="s">
        <v>7</v>
      </c>
      <c r="C45" s="18" t="s">
        <v>68</v>
      </c>
      <c r="D45" s="8" t="s">
        <v>10</v>
      </c>
      <c r="E45" s="20" t="s">
        <v>99</v>
      </c>
      <c r="F45" s="7">
        <v>120000</v>
      </c>
      <c r="G45" s="7">
        <v>120000</v>
      </c>
      <c r="H45" s="7">
        <v>119566.68</v>
      </c>
      <c r="I45" s="15">
        <f t="shared" si="5"/>
        <v>119566.68</v>
      </c>
      <c r="J45" s="41">
        <f t="shared" si="1"/>
        <v>120000</v>
      </c>
      <c r="K45" s="42" t="str">
        <f>IF(I45=J45,"NO","SI")</f>
        <v>SI</v>
      </c>
    </row>
    <row r="46" spans="1:9" ht="15.75">
      <c r="A46" s="16"/>
      <c r="B46" s="17"/>
      <c r="C46" s="22"/>
      <c r="D46" s="8"/>
      <c r="E46" s="20"/>
      <c r="I46" s="15"/>
    </row>
    <row r="47" spans="1:9" ht="12.75">
      <c r="A47" s="16"/>
      <c r="B47" s="17"/>
      <c r="C47" s="18"/>
      <c r="D47" s="8"/>
      <c r="E47" s="20"/>
      <c r="I47" s="15"/>
    </row>
    <row r="48" spans="1:10" ht="12.75">
      <c r="A48" s="44"/>
      <c r="B48" s="45"/>
      <c r="C48" s="43" t="s">
        <v>101</v>
      </c>
      <c r="D48" s="44"/>
      <c r="E48" s="47"/>
      <c r="F48" s="48"/>
      <c r="G48" s="48"/>
      <c r="H48" s="48"/>
      <c r="I48" s="46">
        <f>SUM(I2:I47)</f>
        <v>5744157.259999998</v>
      </c>
      <c r="J48" s="49">
        <f>SUM(J2:J47)</f>
        <v>6319679.699999999</v>
      </c>
    </row>
    <row r="49" spans="1:9" ht="12.75">
      <c r="A49" s="16"/>
      <c r="B49" s="17"/>
      <c r="C49" s="23"/>
      <c r="D49" s="8"/>
      <c r="E49" s="20"/>
      <c r="I49" s="15"/>
    </row>
    <row r="50" spans="1:9" ht="12.75">
      <c r="A50" s="16"/>
      <c r="B50" s="17"/>
      <c r="C50" s="18"/>
      <c r="D50" s="8"/>
      <c r="E50" s="20"/>
      <c r="I50" s="15"/>
    </row>
    <row r="51" spans="1:9" ht="12.75">
      <c r="A51" s="16"/>
      <c r="B51" s="17"/>
      <c r="C51" s="18"/>
      <c r="D51" s="8"/>
      <c r="E51" s="20"/>
      <c r="I51" s="15"/>
    </row>
    <row r="52" spans="1:9" ht="12.75">
      <c r="A52" s="16"/>
      <c r="B52" s="17"/>
      <c r="C52" s="18"/>
      <c r="D52" s="8"/>
      <c r="E52" s="20"/>
      <c r="I52" s="15"/>
    </row>
    <row r="53" spans="1:9" ht="12.75">
      <c r="A53" s="16"/>
      <c r="B53" s="17"/>
      <c r="C53" s="18"/>
      <c r="D53" s="8"/>
      <c r="E53" s="20"/>
      <c r="I53" s="15"/>
    </row>
    <row r="54" spans="1:9" ht="12.75">
      <c r="A54" s="16"/>
      <c r="B54" s="17"/>
      <c r="C54" s="18"/>
      <c r="D54" s="8"/>
      <c r="E54" s="20"/>
      <c r="I54" s="15"/>
    </row>
    <row r="55" spans="1:9" ht="12.75">
      <c r="A55" s="16"/>
      <c r="B55" s="17"/>
      <c r="C55" s="18"/>
      <c r="D55" s="8"/>
      <c r="E55" s="20"/>
      <c r="F55" s="2"/>
      <c r="G55" s="2"/>
      <c r="H55" s="2"/>
      <c r="I55" s="15"/>
    </row>
    <row r="56" spans="1:9" ht="12.75">
      <c r="A56" s="16"/>
      <c r="B56" s="17"/>
      <c r="C56" s="18"/>
      <c r="D56" s="8"/>
      <c r="E56" s="20"/>
      <c r="F56" s="2"/>
      <c r="G56" s="2"/>
      <c r="H56" s="2"/>
      <c r="I56" s="15"/>
    </row>
    <row r="57" spans="1:9" ht="12.75">
      <c r="A57" s="16"/>
      <c r="B57" s="17"/>
      <c r="C57" s="18"/>
      <c r="D57" s="8"/>
      <c r="E57" s="20"/>
      <c r="F57" s="2"/>
      <c r="G57" s="2"/>
      <c r="H57" s="2"/>
      <c r="I57" s="15"/>
    </row>
    <row r="58" spans="1:9" ht="12.75">
      <c r="A58" s="16"/>
      <c r="B58" s="17"/>
      <c r="C58" s="18"/>
      <c r="D58" s="8"/>
      <c r="E58" s="20"/>
      <c r="F58" s="2"/>
      <c r="G58" s="2"/>
      <c r="H58" s="2"/>
      <c r="I58" s="15"/>
    </row>
  </sheetData>
  <sheetProtection/>
  <conditionalFormatting sqref="J18:K18 J48 I2:I58">
    <cfRule type="cellIs" priority="1" dxfId="0" operator="equal" stopIfTrue="1">
      <formula>0</formula>
    </cfRule>
  </conditionalFormatting>
  <printOptions gridLines="1" horizontalCentered="1"/>
  <pageMargins left="0.2" right="0.2" top="0.47" bottom="0.5118110236220472" header="0.22" footer="0.2755905511811024"/>
  <pageSetup horizontalDpi="300" verticalDpi="300" orientation="landscape" pageOrder="overThenDown" paperSize="9" scale="70" r:id="rId1"/>
  <headerFooter alignWithMargins="0">
    <oddHeader>&amp;C&amp;12L. 267/1998 PROGRAMMA 2008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2007-08-02T08:52:12Z</cp:lastPrinted>
  <dcterms:created xsi:type="dcterms:W3CDTF">2005-07-19T14:39:28Z</dcterms:created>
  <dcterms:modified xsi:type="dcterms:W3CDTF">2021-09-06T14:56:31Z</dcterms:modified>
  <cp:category/>
  <cp:version/>
  <cp:contentType/>
  <cp:contentStatus/>
</cp:coreProperties>
</file>